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" yWindow="528" windowWidth="19440" windowHeight="8940"/>
  </bookViews>
  <sheets>
    <sheet name="R2019_13" sheetId="1" r:id="rId1"/>
  </sheets>
  <definedNames>
    <definedName name="_xlnm.Print_Titles" localSheetId="0">'R2019_13'!$2:$2</definedName>
  </definedNames>
  <calcPr calcId="145621"/>
</workbook>
</file>

<file path=xl/calcChain.xml><?xml version="1.0" encoding="utf-8"?>
<calcChain xmlns="http://schemas.openxmlformats.org/spreadsheetml/2006/main">
  <c r="G68" i="1" l="1"/>
  <c r="G70" i="1" s="1"/>
  <c r="H68" i="1"/>
  <c r="I68" i="1"/>
  <c r="I70" i="1" s="1"/>
  <c r="J68" i="1"/>
  <c r="F68" i="1"/>
  <c r="F70" i="1" s="1"/>
  <c r="G63" i="1"/>
  <c r="H63" i="1"/>
  <c r="I63" i="1"/>
  <c r="J63" i="1"/>
  <c r="F63" i="1"/>
  <c r="G17" i="1"/>
  <c r="G19" i="1" s="1"/>
  <c r="H17" i="1"/>
  <c r="H73" i="1" s="1"/>
  <c r="I17" i="1"/>
  <c r="I73" i="1" s="1"/>
  <c r="J17" i="1"/>
  <c r="J19" i="1" s="1"/>
  <c r="F17" i="1"/>
  <c r="F19" i="1" s="1"/>
  <c r="J73" i="1" l="1"/>
  <c r="F73" i="1"/>
  <c r="G73" i="1"/>
  <c r="H70" i="1"/>
  <c r="F72" i="1"/>
  <c r="G72" i="1"/>
  <c r="J70" i="1"/>
  <c r="J72" i="1" s="1"/>
  <c r="I19" i="1"/>
  <c r="I72" i="1" s="1"/>
  <c r="H19" i="1"/>
  <c r="H72" i="1" s="1"/>
</calcChain>
</file>

<file path=xl/sharedStrings.xml><?xml version="1.0" encoding="utf-8"?>
<sst xmlns="http://schemas.openxmlformats.org/spreadsheetml/2006/main" count="135" uniqueCount="56">
  <si>
    <t>ORJ</t>
  </si>
  <si>
    <t>Par</t>
  </si>
  <si>
    <t>Pol</t>
  </si>
  <si>
    <t>ORG</t>
  </si>
  <si>
    <t>Název org.</t>
  </si>
  <si>
    <t>Úč 2016 (1-12)</t>
  </si>
  <si>
    <t>Úč 2017 (1-12)</t>
  </si>
  <si>
    <t>RU 2018 (1-6)</t>
  </si>
  <si>
    <t>Úč 2018 (1-6)</t>
  </si>
  <si>
    <t>Správní poplatky</t>
  </si>
  <si>
    <t>Neinvestiční přijaté transfery od krajů</t>
  </si>
  <si>
    <t>Příjmy z poskyt. služeb a výrobků</t>
  </si>
  <si>
    <t>Výstavní činnosti v kultuře</t>
  </si>
  <si>
    <t>Ostatní záležitosti kultury</t>
  </si>
  <si>
    <t>Příjmy z prodeje zboží</t>
  </si>
  <si>
    <t>Přijaté neinvestiční dary</t>
  </si>
  <si>
    <t>Ostatní nedaňové příjmy j.n.</t>
  </si>
  <si>
    <t>Ost.záležitosti sdělovacích prostředků</t>
  </si>
  <si>
    <t>Pomoc zdravotně postiženým</t>
  </si>
  <si>
    <t>Ostatní osobní výdaje</t>
  </si>
  <si>
    <t>Odměny za užití dušev.vlastn.</t>
  </si>
  <si>
    <t>Drobný hm. DM</t>
  </si>
  <si>
    <t>Nákup zboží (za účelem dalšího prodeje)</t>
  </si>
  <si>
    <t>Nákup materiálu j.n.</t>
  </si>
  <si>
    <t>Elektrická energie</t>
  </si>
  <si>
    <t>Nájemné</t>
  </si>
  <si>
    <t>Nákup ostatních služeb</t>
  </si>
  <si>
    <t>ETIC - Elektronické turistické informační centrum</t>
  </si>
  <si>
    <t>Pohoštění</t>
  </si>
  <si>
    <t>Ostatní nákupy j.n.</t>
  </si>
  <si>
    <t>Věcné dary</t>
  </si>
  <si>
    <t>Veřejné osvětlení</t>
  </si>
  <si>
    <t>Dary obyvatelstvu</t>
  </si>
  <si>
    <t>Zastupitelstva obcí</t>
  </si>
  <si>
    <t>Činnost místní správy</t>
  </si>
  <si>
    <t>Ost.neinv. transf. nezisk. a podob.org.</t>
  </si>
  <si>
    <t>Ostatní činnosti j.n.</t>
  </si>
  <si>
    <t>Kulturní předměty</t>
  </si>
  <si>
    <t>Stroje, přístroje a zařízení</t>
  </si>
  <si>
    <t>Příjmy 13 - Odbor vnějších vztahů</t>
  </si>
  <si>
    <t>Výdaje 13 - Odbor vnějších vztahů</t>
  </si>
  <si>
    <t>ÚZ</t>
  </si>
  <si>
    <t>Běžné příjmy</t>
  </si>
  <si>
    <t>Běžné výdaje</t>
  </si>
  <si>
    <t>Kapitálové výdaje</t>
  </si>
  <si>
    <t>VÝSLEDEK HOSPODAŘENÍ (P - V)</t>
  </si>
  <si>
    <t>PROVOZNÍ PŘEBYTEK (BP - BV)</t>
  </si>
  <si>
    <t>Název položky</t>
  </si>
  <si>
    <t>Název paragrafu</t>
  </si>
  <si>
    <t>NR 2019</t>
  </si>
  <si>
    <t>OVV - tisk CV novin (dodavatelsky)</t>
  </si>
  <si>
    <t>OVV - šéfredaktor CV novin</t>
  </si>
  <si>
    <t>OVV - distribuce CV novin (dodavatelsky)</t>
  </si>
  <si>
    <t>OVV - el. archiv médií - nákup ost služeb</t>
  </si>
  <si>
    <t>OVV - služby SZM (výlep plakátů)</t>
  </si>
  <si>
    <r>
      <t>ODBOR VNĚJŠÍCH VZTAH</t>
    </r>
    <r>
      <rPr>
        <b/>
        <sz val="10"/>
        <rFont val="Calibri"/>
        <family val="2"/>
        <charset val="238"/>
      </rPr>
      <t>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</si>
</sst>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b/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8.7265625" defaultRowHeight="13.2" x14ac:dyDescent="0.25"/>
  <cols>
    <col min="1" max="1" width="4.26953125" style="12" customWidth="1"/>
    <col min="2" max="3" width="5.26953125" style="12" customWidth="1"/>
    <col min="4" max="4" width="9.453125" style="12" customWidth="1"/>
    <col min="5" max="5" width="8.08984375" style="12" customWidth="1"/>
    <col min="6" max="10" width="11.6328125" style="14" customWidth="1"/>
    <col min="11" max="11" width="29.08984375" style="13" customWidth="1"/>
    <col min="12" max="12" width="35.90625" style="13" customWidth="1"/>
    <col min="13" max="13" width="27.26953125" style="13" customWidth="1"/>
    <col min="14" max="16384" width="8.7265625" style="4"/>
  </cols>
  <sheetData>
    <row r="1" spans="1:13" ht="13.8" x14ac:dyDescent="0.25">
      <c r="A1" s="15" t="s">
        <v>55</v>
      </c>
      <c r="B1" s="15"/>
      <c r="C1" s="15"/>
      <c r="D1" s="15"/>
    </row>
    <row r="2" spans="1:13" ht="19.9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41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49</v>
      </c>
      <c r="K2" s="2" t="s">
        <v>47</v>
      </c>
      <c r="L2" s="2" t="s">
        <v>4</v>
      </c>
      <c r="M2" s="2" t="s">
        <v>48</v>
      </c>
    </row>
    <row r="3" spans="1:13" x14ac:dyDescent="0.25">
      <c r="A3" s="5"/>
      <c r="B3" s="5"/>
      <c r="C3" s="5"/>
      <c r="D3" s="5"/>
      <c r="E3" s="5"/>
      <c r="F3" s="7"/>
      <c r="G3" s="7"/>
      <c r="H3" s="7"/>
      <c r="I3" s="7"/>
      <c r="J3" s="8"/>
      <c r="K3" s="6"/>
      <c r="L3" s="6"/>
      <c r="M3" s="6"/>
    </row>
    <row r="4" spans="1:13" x14ac:dyDescent="0.25">
      <c r="A4" s="5">
        <v>13</v>
      </c>
      <c r="B4" s="5"/>
      <c r="C4" s="5">
        <v>1361</v>
      </c>
      <c r="D4" s="5"/>
      <c r="E4" s="5"/>
      <c r="F4" s="7">
        <v>0.18</v>
      </c>
      <c r="G4" s="7">
        <v>4.71</v>
      </c>
      <c r="H4" s="7"/>
      <c r="I4" s="7"/>
      <c r="J4" s="8"/>
      <c r="K4" s="6" t="s">
        <v>9</v>
      </c>
      <c r="L4" s="6"/>
      <c r="M4" s="6"/>
    </row>
    <row r="5" spans="1:13" x14ac:dyDescent="0.25">
      <c r="A5" s="5">
        <v>13</v>
      </c>
      <c r="B5" s="5"/>
      <c r="C5" s="5">
        <v>4122</v>
      </c>
      <c r="D5" s="5"/>
      <c r="E5" s="5"/>
      <c r="F5" s="7"/>
      <c r="G5" s="7">
        <v>100</v>
      </c>
      <c r="H5" s="7"/>
      <c r="I5" s="7"/>
      <c r="J5" s="8"/>
      <c r="K5" s="6" t="s">
        <v>10</v>
      </c>
      <c r="L5" s="6"/>
      <c r="M5" s="6"/>
    </row>
    <row r="6" spans="1:13" x14ac:dyDescent="0.25">
      <c r="A6" s="5">
        <v>13</v>
      </c>
      <c r="B6" s="5">
        <v>3317</v>
      </c>
      <c r="C6" s="5">
        <v>2111</v>
      </c>
      <c r="D6" s="5"/>
      <c r="E6" s="5"/>
      <c r="F6" s="7">
        <v>6.069</v>
      </c>
      <c r="G6" s="7">
        <v>0.58799999999999997</v>
      </c>
      <c r="H6" s="7"/>
      <c r="I6" s="7"/>
      <c r="J6" s="8"/>
      <c r="K6" s="6" t="s">
        <v>11</v>
      </c>
      <c r="L6" s="6"/>
      <c r="M6" s="6" t="s">
        <v>12</v>
      </c>
    </row>
    <row r="7" spans="1:13" x14ac:dyDescent="0.25">
      <c r="A7" s="5">
        <v>13</v>
      </c>
      <c r="B7" s="5">
        <v>3319</v>
      </c>
      <c r="C7" s="5">
        <v>2111</v>
      </c>
      <c r="D7" s="5"/>
      <c r="E7" s="5"/>
      <c r="F7" s="7">
        <v>1587.61358</v>
      </c>
      <c r="G7" s="7">
        <v>2287.41275</v>
      </c>
      <c r="H7" s="7">
        <v>750</v>
      </c>
      <c r="I7" s="7">
        <v>520.93427999999994</v>
      </c>
      <c r="J7" s="8">
        <v>750</v>
      </c>
      <c r="K7" s="6" t="s">
        <v>11</v>
      </c>
      <c r="L7" s="6"/>
      <c r="M7" s="6" t="s">
        <v>13</v>
      </c>
    </row>
    <row r="8" spans="1:13" x14ac:dyDescent="0.25">
      <c r="A8" s="5">
        <v>13</v>
      </c>
      <c r="B8" s="5">
        <v>3319</v>
      </c>
      <c r="C8" s="5">
        <v>2112</v>
      </c>
      <c r="D8" s="5"/>
      <c r="E8" s="5"/>
      <c r="F8" s="7"/>
      <c r="G8" s="7">
        <v>0</v>
      </c>
      <c r="H8" s="7"/>
      <c r="I8" s="7">
        <v>29.25</v>
      </c>
      <c r="J8" s="8"/>
      <c r="K8" s="6" t="s">
        <v>14</v>
      </c>
      <c r="L8" s="6"/>
      <c r="M8" s="6" t="s">
        <v>13</v>
      </c>
    </row>
    <row r="9" spans="1:13" x14ac:dyDescent="0.25">
      <c r="A9" s="5">
        <v>13</v>
      </c>
      <c r="B9" s="5">
        <v>3319</v>
      </c>
      <c r="C9" s="5">
        <v>2321</v>
      </c>
      <c r="D9" s="5"/>
      <c r="E9" s="5"/>
      <c r="F9" s="7">
        <v>450</v>
      </c>
      <c r="G9" s="7">
        <v>500</v>
      </c>
      <c r="H9" s="7"/>
      <c r="I9" s="7">
        <v>500</v>
      </c>
      <c r="J9" s="8"/>
      <c r="K9" s="6" t="s">
        <v>15</v>
      </c>
      <c r="L9" s="6"/>
      <c r="M9" s="6" t="s">
        <v>13</v>
      </c>
    </row>
    <row r="10" spans="1:13" x14ac:dyDescent="0.25">
      <c r="A10" s="5">
        <v>13</v>
      </c>
      <c r="B10" s="5">
        <v>3319</v>
      </c>
      <c r="C10" s="5">
        <v>2321</v>
      </c>
      <c r="D10" s="5">
        <v>1308</v>
      </c>
      <c r="E10" s="5"/>
      <c r="F10" s="7"/>
      <c r="G10" s="7">
        <v>80</v>
      </c>
      <c r="H10" s="7"/>
      <c r="I10" s="7"/>
      <c r="J10" s="8"/>
      <c r="K10" s="6" t="s">
        <v>15</v>
      </c>
      <c r="L10" s="6"/>
      <c r="M10" s="6" t="s">
        <v>13</v>
      </c>
    </row>
    <row r="11" spans="1:13" x14ac:dyDescent="0.25">
      <c r="A11" s="5">
        <v>13</v>
      </c>
      <c r="B11" s="5">
        <v>3319</v>
      </c>
      <c r="C11" s="5">
        <v>2329</v>
      </c>
      <c r="D11" s="5"/>
      <c r="E11" s="5"/>
      <c r="F11" s="7"/>
      <c r="G11" s="7">
        <v>110.2</v>
      </c>
      <c r="H11" s="7">
        <v>629</v>
      </c>
      <c r="I11" s="7"/>
      <c r="J11" s="8"/>
      <c r="K11" s="6" t="s">
        <v>16</v>
      </c>
      <c r="L11" s="6"/>
      <c r="M11" s="6" t="s">
        <v>13</v>
      </c>
    </row>
    <row r="12" spans="1:13" x14ac:dyDescent="0.25">
      <c r="A12" s="5">
        <v>13</v>
      </c>
      <c r="B12" s="5">
        <v>3319</v>
      </c>
      <c r="C12" s="5">
        <v>2329</v>
      </c>
      <c r="D12" s="5">
        <v>1307</v>
      </c>
      <c r="E12" s="5"/>
      <c r="F12" s="7"/>
      <c r="G12" s="7"/>
      <c r="H12" s="7"/>
      <c r="I12" s="7">
        <v>271.80180999999999</v>
      </c>
      <c r="J12" s="8"/>
      <c r="K12" s="6" t="s">
        <v>16</v>
      </c>
      <c r="L12" s="6"/>
      <c r="M12" s="6" t="s">
        <v>13</v>
      </c>
    </row>
    <row r="13" spans="1:13" x14ac:dyDescent="0.25">
      <c r="A13" s="5">
        <v>13</v>
      </c>
      <c r="B13" s="5">
        <v>3319</v>
      </c>
      <c r="C13" s="5">
        <v>2329</v>
      </c>
      <c r="D13" s="5">
        <v>1308</v>
      </c>
      <c r="E13" s="5"/>
      <c r="F13" s="7"/>
      <c r="G13" s="7"/>
      <c r="H13" s="7"/>
      <c r="I13" s="7">
        <v>356.83064000000002</v>
      </c>
      <c r="J13" s="8"/>
      <c r="K13" s="6" t="s">
        <v>16</v>
      </c>
      <c r="L13" s="6"/>
      <c r="M13" s="6" t="s">
        <v>13</v>
      </c>
    </row>
    <row r="14" spans="1:13" x14ac:dyDescent="0.25">
      <c r="A14" s="5">
        <v>13</v>
      </c>
      <c r="B14" s="5">
        <v>3349</v>
      </c>
      <c r="C14" s="5">
        <v>2111</v>
      </c>
      <c r="D14" s="5"/>
      <c r="E14" s="5"/>
      <c r="F14" s="7">
        <v>263.66822000000002</v>
      </c>
      <c r="G14" s="7">
        <v>179.83500000000001</v>
      </c>
      <c r="H14" s="7">
        <v>270</v>
      </c>
      <c r="I14" s="7">
        <v>163.5</v>
      </c>
      <c r="J14" s="8">
        <v>250</v>
      </c>
      <c r="K14" s="6" t="s">
        <v>11</v>
      </c>
      <c r="L14" s="6"/>
      <c r="M14" s="6" t="s">
        <v>17</v>
      </c>
    </row>
    <row r="15" spans="1:13" x14ac:dyDescent="0.25">
      <c r="A15" s="5">
        <v>13</v>
      </c>
      <c r="B15" s="5">
        <v>3543</v>
      </c>
      <c r="C15" s="5">
        <v>2112</v>
      </c>
      <c r="D15" s="5"/>
      <c r="E15" s="5"/>
      <c r="F15" s="7"/>
      <c r="G15" s="7">
        <v>35.685000000000002</v>
      </c>
      <c r="H15" s="7"/>
      <c r="I15" s="7">
        <v>3.3149999999999999</v>
      </c>
      <c r="J15" s="8"/>
      <c r="K15" s="6" t="s">
        <v>14</v>
      </c>
      <c r="L15" s="6"/>
      <c r="M15" s="6" t="s">
        <v>18</v>
      </c>
    </row>
    <row r="16" spans="1:13" x14ac:dyDescent="0.25">
      <c r="A16" s="5"/>
      <c r="B16" s="5"/>
      <c r="C16" s="5"/>
      <c r="D16" s="5"/>
      <c r="E16" s="5"/>
      <c r="F16" s="7"/>
      <c r="G16" s="7"/>
      <c r="H16" s="7"/>
      <c r="I16" s="7"/>
      <c r="J16" s="8"/>
      <c r="K16" s="6"/>
      <c r="L16" s="6"/>
      <c r="M16" s="6"/>
    </row>
    <row r="17" spans="1:13" x14ac:dyDescent="0.25">
      <c r="A17" s="9"/>
      <c r="B17" s="9" t="s">
        <v>42</v>
      </c>
      <c r="C17" s="9"/>
      <c r="D17" s="9"/>
      <c r="E17" s="9"/>
      <c r="F17" s="11">
        <f>SUM(F3:F16)</f>
        <v>2307.5308</v>
      </c>
      <c r="G17" s="11">
        <f t="shared" ref="G17:J17" si="0">SUM(G3:G16)</f>
        <v>3298.4307499999995</v>
      </c>
      <c r="H17" s="11">
        <f t="shared" si="0"/>
        <v>1649</v>
      </c>
      <c r="I17" s="11">
        <f t="shared" si="0"/>
        <v>1845.6317300000001</v>
      </c>
      <c r="J17" s="11">
        <f t="shared" si="0"/>
        <v>1000</v>
      </c>
      <c r="K17" s="10"/>
      <c r="L17" s="10"/>
      <c r="M17" s="10"/>
    </row>
    <row r="18" spans="1:13" x14ac:dyDescent="0.25">
      <c r="A18" s="5"/>
      <c r="B18" s="5"/>
      <c r="C18" s="5"/>
      <c r="D18" s="5"/>
      <c r="E18" s="5"/>
      <c r="F18" s="7"/>
      <c r="G18" s="7"/>
      <c r="H18" s="7"/>
      <c r="I18" s="7"/>
      <c r="J18" s="8"/>
      <c r="K18" s="6"/>
      <c r="L18" s="6"/>
      <c r="M18" s="6"/>
    </row>
    <row r="19" spans="1:13" x14ac:dyDescent="0.25">
      <c r="A19" s="9"/>
      <c r="B19" s="9" t="s">
        <v>39</v>
      </c>
      <c r="C19" s="9"/>
      <c r="D19" s="9"/>
      <c r="E19" s="9"/>
      <c r="F19" s="11">
        <f>SUM(F17:F18)</f>
        <v>2307.5308</v>
      </c>
      <c r="G19" s="11">
        <f t="shared" ref="G19:J19" si="1">SUM(G17:G18)</f>
        <v>3298.4307499999995</v>
      </c>
      <c r="H19" s="11">
        <f t="shared" si="1"/>
        <v>1649</v>
      </c>
      <c r="I19" s="11">
        <f t="shared" si="1"/>
        <v>1845.6317300000001</v>
      </c>
      <c r="J19" s="11">
        <f t="shared" si="1"/>
        <v>1000</v>
      </c>
      <c r="K19" s="10"/>
      <c r="L19" s="10"/>
      <c r="M19" s="10"/>
    </row>
    <row r="20" spans="1:13" x14ac:dyDescent="0.25">
      <c r="A20" s="5"/>
      <c r="B20" s="5"/>
      <c r="C20" s="5"/>
      <c r="D20" s="5"/>
      <c r="E20" s="5"/>
      <c r="F20" s="7"/>
      <c r="G20" s="7"/>
      <c r="H20" s="7"/>
      <c r="I20" s="7"/>
      <c r="J20" s="8"/>
      <c r="K20" s="6"/>
      <c r="L20" s="6"/>
      <c r="M20" s="6"/>
    </row>
    <row r="21" spans="1:13" x14ac:dyDescent="0.25">
      <c r="A21" s="5">
        <v>13</v>
      </c>
      <c r="B21" s="5">
        <v>3319</v>
      </c>
      <c r="C21" s="5">
        <v>5021</v>
      </c>
      <c r="D21" s="5"/>
      <c r="E21" s="5"/>
      <c r="F21" s="7">
        <v>200.261</v>
      </c>
      <c r="G21" s="7">
        <v>146.86699999999999</v>
      </c>
      <c r="H21" s="7">
        <v>359</v>
      </c>
      <c r="I21" s="7">
        <v>40.729999999999997</v>
      </c>
      <c r="J21" s="8">
        <v>284</v>
      </c>
      <c r="K21" s="6" t="s">
        <v>19</v>
      </c>
      <c r="L21" s="6"/>
      <c r="M21" s="6" t="s">
        <v>13</v>
      </c>
    </row>
    <row r="22" spans="1:13" x14ac:dyDescent="0.25">
      <c r="A22" s="5">
        <v>13</v>
      </c>
      <c r="B22" s="5">
        <v>3319</v>
      </c>
      <c r="C22" s="5">
        <v>5021</v>
      </c>
      <c r="D22" s="5">
        <v>1307</v>
      </c>
      <c r="E22" s="5"/>
      <c r="F22" s="7"/>
      <c r="G22" s="7">
        <v>50.6</v>
      </c>
      <c r="H22" s="7"/>
      <c r="I22" s="7"/>
      <c r="J22" s="8"/>
      <c r="K22" s="6" t="s">
        <v>19</v>
      </c>
      <c r="L22" s="6"/>
      <c r="M22" s="6" t="s">
        <v>13</v>
      </c>
    </row>
    <row r="23" spans="1:13" x14ac:dyDescent="0.25">
      <c r="A23" s="5">
        <v>13</v>
      </c>
      <c r="B23" s="5">
        <v>3319</v>
      </c>
      <c r="C23" s="5">
        <v>5021</v>
      </c>
      <c r="D23" s="5">
        <v>1308</v>
      </c>
      <c r="E23" s="5"/>
      <c r="F23" s="7"/>
      <c r="G23" s="7">
        <v>45.825000000000003</v>
      </c>
      <c r="H23" s="7"/>
      <c r="I23" s="7"/>
      <c r="J23" s="8"/>
      <c r="K23" s="6" t="s">
        <v>19</v>
      </c>
      <c r="L23" s="6"/>
      <c r="M23" s="6" t="s">
        <v>13</v>
      </c>
    </row>
    <row r="24" spans="1:13" x14ac:dyDescent="0.25">
      <c r="A24" s="5">
        <v>13</v>
      </c>
      <c r="B24" s="5">
        <v>3319</v>
      </c>
      <c r="C24" s="5">
        <v>5041</v>
      </c>
      <c r="D24" s="5"/>
      <c r="E24" s="5"/>
      <c r="F24" s="7">
        <v>100.98732</v>
      </c>
      <c r="G24" s="7">
        <v>50.75</v>
      </c>
      <c r="H24" s="7">
        <v>121</v>
      </c>
      <c r="I24" s="7">
        <v>20.117000000000001</v>
      </c>
      <c r="J24" s="8">
        <v>103</v>
      </c>
      <c r="K24" s="6" t="s">
        <v>20</v>
      </c>
      <c r="L24" s="6"/>
      <c r="M24" s="6" t="s">
        <v>13</v>
      </c>
    </row>
    <row r="25" spans="1:13" x14ac:dyDescent="0.25">
      <c r="A25" s="5">
        <v>13</v>
      </c>
      <c r="B25" s="5">
        <v>3319</v>
      </c>
      <c r="C25" s="5">
        <v>5041</v>
      </c>
      <c r="D25" s="5">
        <v>1307</v>
      </c>
      <c r="E25" s="5"/>
      <c r="F25" s="7"/>
      <c r="G25" s="7"/>
      <c r="H25" s="7">
        <v>4</v>
      </c>
      <c r="I25" s="7"/>
      <c r="J25" s="8"/>
      <c r="K25" s="6" t="s">
        <v>20</v>
      </c>
      <c r="L25" s="6"/>
      <c r="M25" s="6" t="s">
        <v>13</v>
      </c>
    </row>
    <row r="26" spans="1:13" x14ac:dyDescent="0.25">
      <c r="A26" s="5">
        <v>13</v>
      </c>
      <c r="B26" s="5">
        <v>3319</v>
      </c>
      <c r="C26" s="5">
        <v>5137</v>
      </c>
      <c r="D26" s="5"/>
      <c r="E26" s="5"/>
      <c r="F26" s="7">
        <v>51.343220000000002</v>
      </c>
      <c r="G26" s="7">
        <v>23.66</v>
      </c>
      <c r="H26" s="7">
        <v>60</v>
      </c>
      <c r="I26" s="7">
        <v>9.73</v>
      </c>
      <c r="J26" s="8">
        <v>50</v>
      </c>
      <c r="K26" s="6" t="s">
        <v>21</v>
      </c>
      <c r="L26" s="6"/>
      <c r="M26" s="6" t="s">
        <v>13</v>
      </c>
    </row>
    <row r="27" spans="1:13" x14ac:dyDescent="0.25">
      <c r="A27" s="5">
        <v>13</v>
      </c>
      <c r="B27" s="5">
        <v>3319</v>
      </c>
      <c r="C27" s="5">
        <v>5138</v>
      </c>
      <c r="D27" s="5">
        <v>1306</v>
      </c>
      <c r="E27" s="5"/>
      <c r="F27" s="7"/>
      <c r="G27" s="7"/>
      <c r="H27" s="7">
        <v>10</v>
      </c>
      <c r="I27" s="7">
        <v>1.5</v>
      </c>
      <c r="J27" s="8">
        <v>6</v>
      </c>
      <c r="K27" s="6" t="s">
        <v>22</v>
      </c>
      <c r="L27" s="6"/>
      <c r="M27" s="6" t="s">
        <v>13</v>
      </c>
    </row>
    <row r="28" spans="1:13" x14ac:dyDescent="0.25">
      <c r="A28" s="5">
        <v>13</v>
      </c>
      <c r="B28" s="5">
        <v>3319</v>
      </c>
      <c r="C28" s="5">
        <v>5139</v>
      </c>
      <c r="D28" s="5"/>
      <c r="E28" s="5"/>
      <c r="F28" s="7">
        <v>1398.4216899999999</v>
      </c>
      <c r="G28" s="7">
        <v>2256.4475499999999</v>
      </c>
      <c r="H28" s="7">
        <v>1744</v>
      </c>
      <c r="I28" s="7">
        <v>868.97925999999995</v>
      </c>
      <c r="J28" s="8">
        <v>1767</v>
      </c>
      <c r="K28" s="6" t="s">
        <v>23</v>
      </c>
      <c r="L28" s="6"/>
      <c r="M28" s="6" t="s">
        <v>13</v>
      </c>
    </row>
    <row r="29" spans="1:13" x14ac:dyDescent="0.25">
      <c r="A29" s="5">
        <v>13</v>
      </c>
      <c r="B29" s="5">
        <v>3319</v>
      </c>
      <c r="C29" s="5">
        <v>5139</v>
      </c>
      <c r="D29" s="5">
        <v>1306</v>
      </c>
      <c r="E29" s="5"/>
      <c r="F29" s="7"/>
      <c r="G29" s="7"/>
      <c r="H29" s="7">
        <v>10</v>
      </c>
      <c r="I29" s="7"/>
      <c r="J29" s="8">
        <v>5</v>
      </c>
      <c r="K29" s="6" t="s">
        <v>23</v>
      </c>
      <c r="L29" s="6"/>
      <c r="M29" s="6" t="s">
        <v>13</v>
      </c>
    </row>
    <row r="30" spans="1:13" x14ac:dyDescent="0.25">
      <c r="A30" s="5">
        <v>13</v>
      </c>
      <c r="B30" s="5">
        <v>3319</v>
      </c>
      <c r="C30" s="5">
        <v>5139</v>
      </c>
      <c r="D30" s="5">
        <v>1307</v>
      </c>
      <c r="E30" s="5"/>
      <c r="F30" s="7"/>
      <c r="G30" s="7">
        <v>41.271999999999998</v>
      </c>
      <c r="H30" s="7">
        <v>5</v>
      </c>
      <c r="I30" s="7">
        <v>1.0169999999999999</v>
      </c>
      <c r="J30" s="8"/>
      <c r="K30" s="6" t="s">
        <v>23</v>
      </c>
      <c r="L30" s="6"/>
      <c r="M30" s="6" t="s">
        <v>13</v>
      </c>
    </row>
    <row r="31" spans="1:13" x14ac:dyDescent="0.25">
      <c r="A31" s="5">
        <v>13</v>
      </c>
      <c r="B31" s="5">
        <v>3319</v>
      </c>
      <c r="C31" s="5">
        <v>5139</v>
      </c>
      <c r="D31" s="5">
        <v>1308</v>
      </c>
      <c r="E31" s="5"/>
      <c r="F31" s="7"/>
      <c r="G31" s="7">
        <v>25.918199999999999</v>
      </c>
      <c r="H31" s="7"/>
      <c r="I31" s="7"/>
      <c r="J31" s="8"/>
      <c r="K31" s="6" t="s">
        <v>23</v>
      </c>
      <c r="L31" s="6"/>
      <c r="M31" s="6" t="s">
        <v>13</v>
      </c>
    </row>
    <row r="32" spans="1:13" x14ac:dyDescent="0.25">
      <c r="A32" s="5">
        <v>13</v>
      </c>
      <c r="B32" s="5">
        <v>3319</v>
      </c>
      <c r="C32" s="5">
        <v>5154</v>
      </c>
      <c r="D32" s="5"/>
      <c r="E32" s="5"/>
      <c r="F32" s="7">
        <v>17.652999999999999</v>
      </c>
      <c r="G32" s="7">
        <v>25.414999999999999</v>
      </c>
      <c r="H32" s="7">
        <v>62</v>
      </c>
      <c r="I32" s="7">
        <v>20.408999999999999</v>
      </c>
      <c r="J32" s="8">
        <v>40</v>
      </c>
      <c r="K32" s="6" t="s">
        <v>24</v>
      </c>
      <c r="L32" s="6"/>
      <c r="M32" s="6" t="s">
        <v>13</v>
      </c>
    </row>
    <row r="33" spans="1:13" x14ac:dyDescent="0.25">
      <c r="A33" s="5">
        <v>13</v>
      </c>
      <c r="B33" s="5">
        <v>3319</v>
      </c>
      <c r="C33" s="5">
        <v>5154</v>
      </c>
      <c r="D33" s="5">
        <v>1307</v>
      </c>
      <c r="E33" s="5"/>
      <c r="F33" s="7"/>
      <c r="G33" s="7">
        <v>8.9999999999999993E-3</v>
      </c>
      <c r="H33" s="7"/>
      <c r="I33" s="7"/>
      <c r="J33" s="8"/>
      <c r="K33" s="6" t="s">
        <v>24</v>
      </c>
      <c r="L33" s="6"/>
      <c r="M33" s="6" t="s">
        <v>13</v>
      </c>
    </row>
    <row r="34" spans="1:13" x14ac:dyDescent="0.25">
      <c r="A34" s="5">
        <v>13</v>
      </c>
      <c r="B34" s="5">
        <v>3319</v>
      </c>
      <c r="C34" s="5">
        <v>5164</v>
      </c>
      <c r="D34" s="5"/>
      <c r="E34" s="5"/>
      <c r="F34" s="7">
        <v>23.599</v>
      </c>
      <c r="G34" s="7">
        <v>111.43899999999999</v>
      </c>
      <c r="H34" s="7">
        <v>135</v>
      </c>
      <c r="I34" s="7">
        <v>48.551000000000002</v>
      </c>
      <c r="J34" s="8">
        <v>123</v>
      </c>
      <c r="K34" s="6" t="s">
        <v>25</v>
      </c>
      <c r="L34" s="6"/>
      <c r="M34" s="6" t="s">
        <v>13</v>
      </c>
    </row>
    <row r="35" spans="1:13" x14ac:dyDescent="0.25">
      <c r="A35" s="5">
        <v>13</v>
      </c>
      <c r="B35" s="5">
        <v>3319</v>
      </c>
      <c r="C35" s="5">
        <v>5164</v>
      </c>
      <c r="D35" s="5">
        <v>1307</v>
      </c>
      <c r="E35" s="5"/>
      <c r="F35" s="7"/>
      <c r="G35" s="7">
        <v>1</v>
      </c>
      <c r="H35" s="7"/>
      <c r="I35" s="7"/>
      <c r="J35" s="8"/>
      <c r="K35" s="6" t="s">
        <v>25</v>
      </c>
      <c r="L35" s="6"/>
      <c r="M35" s="6" t="s">
        <v>13</v>
      </c>
    </row>
    <row r="36" spans="1:13" x14ac:dyDescent="0.25">
      <c r="A36" s="5">
        <v>13</v>
      </c>
      <c r="B36" s="5">
        <v>3319</v>
      </c>
      <c r="C36" s="5">
        <v>5169</v>
      </c>
      <c r="D36" s="5"/>
      <c r="E36" s="5"/>
      <c r="F36" s="7">
        <v>4909.8533200000002</v>
      </c>
      <c r="G36" s="7">
        <v>7107.2716600000003</v>
      </c>
      <c r="H36" s="7">
        <v>7520</v>
      </c>
      <c r="I36" s="7">
        <v>3386.7067099999999</v>
      </c>
      <c r="J36" s="8">
        <v>7949</v>
      </c>
      <c r="K36" s="6" t="s">
        <v>26</v>
      </c>
      <c r="L36" s="6"/>
      <c r="M36" s="6" t="s">
        <v>13</v>
      </c>
    </row>
    <row r="37" spans="1:13" x14ac:dyDescent="0.25">
      <c r="A37" s="5">
        <v>13</v>
      </c>
      <c r="B37" s="5">
        <v>3319</v>
      </c>
      <c r="C37" s="5">
        <v>5169</v>
      </c>
      <c r="D37" s="5">
        <v>1306</v>
      </c>
      <c r="E37" s="5"/>
      <c r="F37" s="7"/>
      <c r="G37" s="7">
        <v>31.455870000000001</v>
      </c>
      <c r="H37" s="7">
        <v>116</v>
      </c>
      <c r="I37" s="7">
        <v>1.83</v>
      </c>
      <c r="J37" s="8">
        <v>55</v>
      </c>
      <c r="K37" s="6" t="s">
        <v>26</v>
      </c>
      <c r="L37" s="6"/>
      <c r="M37" s="6" t="s">
        <v>13</v>
      </c>
    </row>
    <row r="38" spans="1:13" x14ac:dyDescent="0.25">
      <c r="A38" s="5">
        <v>13</v>
      </c>
      <c r="B38" s="5">
        <v>3319</v>
      </c>
      <c r="C38" s="5">
        <v>5169</v>
      </c>
      <c r="D38" s="5">
        <v>1307</v>
      </c>
      <c r="E38" s="5"/>
      <c r="F38" s="7"/>
      <c r="G38" s="7">
        <v>281.66849999999999</v>
      </c>
      <c r="H38" s="7">
        <v>163</v>
      </c>
      <c r="I38" s="7">
        <v>68.191000000000003</v>
      </c>
      <c r="J38" s="8"/>
      <c r="K38" s="6" t="s">
        <v>26</v>
      </c>
      <c r="L38" s="6"/>
      <c r="M38" s="6" t="s">
        <v>13</v>
      </c>
    </row>
    <row r="39" spans="1:13" x14ac:dyDescent="0.25">
      <c r="A39" s="5">
        <v>13</v>
      </c>
      <c r="B39" s="5">
        <v>3319</v>
      </c>
      <c r="C39" s="5">
        <v>5169</v>
      </c>
      <c r="D39" s="5">
        <v>1308</v>
      </c>
      <c r="E39" s="5"/>
      <c r="F39" s="7"/>
      <c r="G39" s="7">
        <v>634.08817999999997</v>
      </c>
      <c r="H39" s="7"/>
      <c r="I39" s="7"/>
      <c r="J39" s="8"/>
      <c r="K39" s="6" t="s">
        <v>26</v>
      </c>
      <c r="L39" s="6"/>
      <c r="M39" s="6" t="s">
        <v>13</v>
      </c>
    </row>
    <row r="40" spans="1:13" x14ac:dyDescent="0.25">
      <c r="A40" s="5">
        <v>13</v>
      </c>
      <c r="B40" s="5">
        <v>3319</v>
      </c>
      <c r="C40" s="5">
        <v>5169</v>
      </c>
      <c r="D40" s="5">
        <v>3904000000</v>
      </c>
      <c r="E40" s="5"/>
      <c r="F40" s="7">
        <v>2488.75</v>
      </c>
      <c r="G40" s="7"/>
      <c r="H40" s="7"/>
      <c r="I40" s="7"/>
      <c r="J40" s="8"/>
      <c r="K40" s="6" t="s">
        <v>26</v>
      </c>
      <c r="L40" s="6" t="s">
        <v>27</v>
      </c>
      <c r="M40" s="6" t="s">
        <v>13</v>
      </c>
    </row>
    <row r="41" spans="1:13" x14ac:dyDescent="0.25">
      <c r="A41" s="5">
        <v>13</v>
      </c>
      <c r="B41" s="5">
        <v>3319</v>
      </c>
      <c r="C41" s="5">
        <v>5175</v>
      </c>
      <c r="D41" s="5"/>
      <c r="E41" s="5"/>
      <c r="F41" s="7">
        <v>235.80838</v>
      </c>
      <c r="G41" s="7">
        <v>397.02798999999999</v>
      </c>
      <c r="H41" s="7">
        <v>428</v>
      </c>
      <c r="I41" s="7">
        <v>146.733</v>
      </c>
      <c r="J41" s="8">
        <v>370</v>
      </c>
      <c r="K41" s="6" t="s">
        <v>28</v>
      </c>
      <c r="L41" s="6"/>
      <c r="M41" s="6" t="s">
        <v>13</v>
      </c>
    </row>
    <row r="42" spans="1:13" x14ac:dyDescent="0.25">
      <c r="A42" s="5">
        <v>13</v>
      </c>
      <c r="B42" s="5">
        <v>3319</v>
      </c>
      <c r="C42" s="5">
        <v>5175</v>
      </c>
      <c r="D42" s="5">
        <v>1306</v>
      </c>
      <c r="E42" s="5"/>
      <c r="F42" s="7"/>
      <c r="G42" s="7"/>
      <c r="H42" s="7">
        <v>10</v>
      </c>
      <c r="I42" s="7"/>
      <c r="J42" s="8">
        <v>5</v>
      </c>
      <c r="K42" s="6" t="s">
        <v>28</v>
      </c>
      <c r="L42" s="6"/>
      <c r="M42" s="6" t="s">
        <v>13</v>
      </c>
    </row>
    <row r="43" spans="1:13" x14ac:dyDescent="0.25">
      <c r="A43" s="5">
        <v>13</v>
      </c>
      <c r="B43" s="5">
        <v>3319</v>
      </c>
      <c r="C43" s="5">
        <v>5175</v>
      </c>
      <c r="D43" s="5">
        <v>1307</v>
      </c>
      <c r="E43" s="5"/>
      <c r="F43" s="7"/>
      <c r="G43" s="7">
        <v>5</v>
      </c>
      <c r="H43" s="7">
        <v>8</v>
      </c>
      <c r="I43" s="7">
        <v>4.1989999999999998</v>
      </c>
      <c r="J43" s="8"/>
      <c r="K43" s="6" t="s">
        <v>28</v>
      </c>
      <c r="L43" s="6"/>
      <c r="M43" s="6" t="s">
        <v>13</v>
      </c>
    </row>
    <row r="44" spans="1:13" x14ac:dyDescent="0.25">
      <c r="A44" s="5">
        <v>13</v>
      </c>
      <c r="B44" s="5">
        <v>3319</v>
      </c>
      <c r="C44" s="5">
        <v>5175</v>
      </c>
      <c r="D44" s="5">
        <v>1308</v>
      </c>
      <c r="E44" s="5"/>
      <c r="F44" s="7"/>
      <c r="G44" s="7">
        <v>97.6</v>
      </c>
      <c r="H44" s="7"/>
      <c r="I44" s="7"/>
      <c r="J44" s="8"/>
      <c r="K44" s="6" t="s">
        <v>28</v>
      </c>
      <c r="L44" s="6"/>
      <c r="M44" s="6" t="s">
        <v>13</v>
      </c>
    </row>
    <row r="45" spans="1:13" x14ac:dyDescent="0.25">
      <c r="A45" s="5">
        <v>13</v>
      </c>
      <c r="B45" s="5">
        <v>3319</v>
      </c>
      <c r="C45" s="5">
        <v>5179</v>
      </c>
      <c r="D45" s="5">
        <v>1306</v>
      </c>
      <c r="E45" s="5"/>
      <c r="F45" s="7"/>
      <c r="G45" s="7"/>
      <c r="H45" s="7">
        <v>4</v>
      </c>
      <c r="I45" s="7">
        <v>4</v>
      </c>
      <c r="J45" s="8">
        <v>4</v>
      </c>
      <c r="K45" s="6" t="s">
        <v>29</v>
      </c>
      <c r="L45" s="6"/>
      <c r="M45" s="6" t="s">
        <v>13</v>
      </c>
    </row>
    <row r="46" spans="1:13" x14ac:dyDescent="0.25">
      <c r="A46" s="5">
        <v>13</v>
      </c>
      <c r="B46" s="5">
        <v>3319</v>
      </c>
      <c r="C46" s="5">
        <v>5194</v>
      </c>
      <c r="D46" s="5"/>
      <c r="E46" s="5"/>
      <c r="F46" s="7">
        <v>69.352000000000004</v>
      </c>
      <c r="G46" s="7">
        <v>204.989</v>
      </c>
      <c r="H46" s="7">
        <v>430</v>
      </c>
      <c r="I46" s="7">
        <v>59.695</v>
      </c>
      <c r="J46" s="8">
        <v>463</v>
      </c>
      <c r="K46" s="6" t="s">
        <v>30</v>
      </c>
      <c r="L46" s="6"/>
      <c r="M46" s="6" t="s">
        <v>13</v>
      </c>
    </row>
    <row r="47" spans="1:13" x14ac:dyDescent="0.25">
      <c r="A47" s="5">
        <v>13</v>
      </c>
      <c r="B47" s="5">
        <v>3349</v>
      </c>
      <c r="C47" s="5">
        <v>5139</v>
      </c>
      <c r="D47" s="5"/>
      <c r="E47" s="5"/>
      <c r="F47" s="7"/>
      <c r="G47" s="7"/>
      <c r="H47" s="7">
        <v>5</v>
      </c>
      <c r="I47" s="7"/>
      <c r="J47" s="8">
        <v>5</v>
      </c>
      <c r="K47" s="6" t="s">
        <v>23</v>
      </c>
      <c r="L47" s="6"/>
      <c r="M47" s="6" t="s">
        <v>17</v>
      </c>
    </row>
    <row r="48" spans="1:13" x14ac:dyDescent="0.25">
      <c r="A48" s="5">
        <v>13</v>
      </c>
      <c r="B48" s="5">
        <v>3349</v>
      </c>
      <c r="C48" s="5">
        <v>5139</v>
      </c>
      <c r="D48" s="5">
        <v>1302</v>
      </c>
      <c r="E48" s="5"/>
      <c r="F48" s="7">
        <v>845.02</v>
      </c>
      <c r="G48" s="7">
        <v>813.01499999999999</v>
      </c>
      <c r="H48" s="7">
        <v>1100</v>
      </c>
      <c r="I48" s="7">
        <v>445.214</v>
      </c>
      <c r="J48" s="8">
        <v>1100</v>
      </c>
      <c r="K48" s="6" t="s">
        <v>23</v>
      </c>
      <c r="L48" s="6" t="s">
        <v>50</v>
      </c>
      <c r="M48" s="6" t="s">
        <v>17</v>
      </c>
    </row>
    <row r="49" spans="1:13" x14ac:dyDescent="0.25">
      <c r="A49" s="5">
        <v>13</v>
      </c>
      <c r="B49" s="5">
        <v>3349</v>
      </c>
      <c r="C49" s="5">
        <v>5169</v>
      </c>
      <c r="D49" s="5">
        <v>1301</v>
      </c>
      <c r="E49" s="5"/>
      <c r="F49" s="7">
        <v>336</v>
      </c>
      <c r="G49" s="7">
        <v>336</v>
      </c>
      <c r="H49" s="7">
        <v>368</v>
      </c>
      <c r="I49" s="7">
        <v>168</v>
      </c>
      <c r="J49" s="8">
        <v>370</v>
      </c>
      <c r="K49" s="6" t="s">
        <v>26</v>
      </c>
      <c r="L49" s="6" t="s">
        <v>51</v>
      </c>
      <c r="M49" s="6" t="s">
        <v>17</v>
      </c>
    </row>
    <row r="50" spans="1:13" x14ac:dyDescent="0.25">
      <c r="A50" s="5">
        <v>13</v>
      </c>
      <c r="B50" s="5">
        <v>3349</v>
      </c>
      <c r="C50" s="5">
        <v>5169</v>
      </c>
      <c r="D50" s="5">
        <v>1302</v>
      </c>
      <c r="E50" s="5"/>
      <c r="F50" s="7">
        <v>218.33330000000001</v>
      </c>
      <c r="G50" s="7">
        <v>237.60691</v>
      </c>
      <c r="H50" s="7">
        <v>346</v>
      </c>
      <c r="I50" s="7">
        <v>115.18308</v>
      </c>
      <c r="J50" s="8">
        <v>320</v>
      </c>
      <c r="K50" s="6" t="s">
        <v>26</v>
      </c>
      <c r="L50" s="6" t="s">
        <v>52</v>
      </c>
      <c r="M50" s="6" t="s">
        <v>17</v>
      </c>
    </row>
    <row r="51" spans="1:13" x14ac:dyDescent="0.25">
      <c r="A51" s="5">
        <v>13</v>
      </c>
      <c r="B51" s="5">
        <v>3349</v>
      </c>
      <c r="C51" s="5">
        <v>5169</v>
      </c>
      <c r="D51" s="5">
        <v>1303</v>
      </c>
      <c r="E51" s="5"/>
      <c r="F51" s="7">
        <v>90.471999999999994</v>
      </c>
      <c r="G51" s="7">
        <v>75.144000000000005</v>
      </c>
      <c r="H51" s="7">
        <v>130</v>
      </c>
      <c r="I51" s="7">
        <v>37.572000000000003</v>
      </c>
      <c r="J51" s="8">
        <v>100</v>
      </c>
      <c r="K51" s="6" t="s">
        <v>26</v>
      </c>
      <c r="L51" s="6" t="s">
        <v>53</v>
      </c>
      <c r="M51" s="6" t="s">
        <v>17</v>
      </c>
    </row>
    <row r="52" spans="1:13" x14ac:dyDescent="0.25">
      <c r="A52" s="5">
        <v>13</v>
      </c>
      <c r="B52" s="5">
        <v>3543</v>
      </c>
      <c r="C52" s="5">
        <v>5194</v>
      </c>
      <c r="D52" s="5"/>
      <c r="E52" s="5"/>
      <c r="F52" s="7"/>
      <c r="G52" s="7">
        <v>97.5</v>
      </c>
      <c r="H52" s="7"/>
      <c r="I52" s="7"/>
      <c r="J52" s="8"/>
      <c r="K52" s="6" t="s">
        <v>30</v>
      </c>
      <c r="L52" s="6"/>
      <c r="M52" s="6" t="s">
        <v>18</v>
      </c>
    </row>
    <row r="53" spans="1:13" x14ac:dyDescent="0.25">
      <c r="A53" s="5">
        <v>13</v>
      </c>
      <c r="B53" s="5">
        <v>3631</v>
      </c>
      <c r="C53" s="5">
        <v>5164</v>
      </c>
      <c r="D53" s="5"/>
      <c r="E53" s="5"/>
      <c r="F53" s="7">
        <v>224.84200000000001</v>
      </c>
      <c r="G53" s="7">
        <v>717.952</v>
      </c>
      <c r="H53" s="7">
        <v>300</v>
      </c>
      <c r="I53" s="7"/>
      <c r="J53" s="8">
        <v>300</v>
      </c>
      <c r="K53" s="6" t="s">
        <v>25</v>
      </c>
      <c r="L53" s="6"/>
      <c r="M53" s="6" t="s">
        <v>31</v>
      </c>
    </row>
    <row r="54" spans="1:13" x14ac:dyDescent="0.25">
      <c r="A54" s="5">
        <v>13</v>
      </c>
      <c r="B54" s="5">
        <v>6112</v>
      </c>
      <c r="C54" s="5">
        <v>5492</v>
      </c>
      <c r="D54" s="5"/>
      <c r="E54" s="5"/>
      <c r="F54" s="7">
        <v>57.646000000000001</v>
      </c>
      <c r="G54" s="7"/>
      <c r="H54" s="7"/>
      <c r="I54" s="7"/>
      <c r="J54" s="8"/>
      <c r="K54" s="6" t="s">
        <v>32</v>
      </c>
      <c r="L54" s="6"/>
      <c r="M54" s="6" t="s">
        <v>33</v>
      </c>
    </row>
    <row r="55" spans="1:13" x14ac:dyDescent="0.25">
      <c r="A55" s="5">
        <v>13</v>
      </c>
      <c r="B55" s="5">
        <v>6171</v>
      </c>
      <c r="C55" s="5">
        <v>5139</v>
      </c>
      <c r="D55" s="5"/>
      <c r="E55" s="5"/>
      <c r="F55" s="7"/>
      <c r="G55" s="7">
        <v>3.4</v>
      </c>
      <c r="H55" s="7">
        <v>37</v>
      </c>
      <c r="I55" s="7">
        <v>4.1100000000000003</v>
      </c>
      <c r="J55" s="8">
        <v>25</v>
      </c>
      <c r="K55" s="6" t="s">
        <v>23</v>
      </c>
      <c r="L55" s="6"/>
      <c r="M55" s="6" t="s">
        <v>34</v>
      </c>
    </row>
    <row r="56" spans="1:13" x14ac:dyDescent="0.25">
      <c r="A56" s="5">
        <v>13</v>
      </c>
      <c r="B56" s="5">
        <v>6171</v>
      </c>
      <c r="C56" s="5">
        <v>5169</v>
      </c>
      <c r="D56" s="5"/>
      <c r="E56" s="5"/>
      <c r="F56" s="7">
        <v>82.519000000000005</v>
      </c>
      <c r="G56" s="7">
        <v>92.981999999999999</v>
      </c>
      <c r="H56" s="7">
        <v>98</v>
      </c>
      <c r="I56" s="7">
        <v>37.758000000000003</v>
      </c>
      <c r="J56" s="8">
        <v>115</v>
      </c>
      <c r="K56" s="6" t="s">
        <v>26</v>
      </c>
      <c r="L56" s="6"/>
      <c r="M56" s="6" t="s">
        <v>34</v>
      </c>
    </row>
    <row r="57" spans="1:13" x14ac:dyDescent="0.25">
      <c r="A57" s="5">
        <v>13</v>
      </c>
      <c r="B57" s="5">
        <v>6171</v>
      </c>
      <c r="C57" s="5">
        <v>5169</v>
      </c>
      <c r="D57" s="5">
        <v>1304</v>
      </c>
      <c r="E57" s="5"/>
      <c r="F57" s="7"/>
      <c r="G57" s="7"/>
      <c r="H57" s="7">
        <v>20</v>
      </c>
      <c r="I57" s="7"/>
      <c r="J57" s="8">
        <v>15</v>
      </c>
      <c r="K57" s="6" t="s">
        <v>26</v>
      </c>
      <c r="L57" s="6" t="s">
        <v>54</v>
      </c>
      <c r="M57" s="6" t="s">
        <v>34</v>
      </c>
    </row>
    <row r="58" spans="1:13" x14ac:dyDescent="0.25">
      <c r="A58" s="5">
        <v>13</v>
      </c>
      <c r="B58" s="5">
        <v>6171</v>
      </c>
      <c r="C58" s="5">
        <v>5169</v>
      </c>
      <c r="D58" s="5">
        <v>1305</v>
      </c>
      <c r="E58" s="5"/>
      <c r="F58" s="7"/>
      <c r="G58" s="7">
        <v>9.4814000000000007</v>
      </c>
      <c r="H58" s="7">
        <v>20</v>
      </c>
      <c r="I58" s="7">
        <v>10.2477</v>
      </c>
      <c r="J58" s="8">
        <v>20</v>
      </c>
      <c r="K58" s="6" t="s">
        <v>26</v>
      </c>
      <c r="L58" s="6"/>
      <c r="M58" s="6" t="s">
        <v>34</v>
      </c>
    </row>
    <row r="59" spans="1:13" x14ac:dyDescent="0.25">
      <c r="A59" s="5">
        <v>13</v>
      </c>
      <c r="B59" s="5">
        <v>6171</v>
      </c>
      <c r="C59" s="5">
        <v>5175</v>
      </c>
      <c r="D59" s="5"/>
      <c r="E59" s="5"/>
      <c r="F59" s="7">
        <v>24.919</v>
      </c>
      <c r="G59" s="7">
        <v>24.539000000000001</v>
      </c>
      <c r="H59" s="7">
        <v>35</v>
      </c>
      <c r="I59" s="7">
        <v>7.0970000000000004</v>
      </c>
      <c r="J59" s="8">
        <v>0</v>
      </c>
      <c r="K59" s="6" t="s">
        <v>28</v>
      </c>
      <c r="L59" s="6"/>
      <c r="M59" s="6" t="s">
        <v>34</v>
      </c>
    </row>
    <row r="60" spans="1:13" x14ac:dyDescent="0.25">
      <c r="A60" s="5">
        <v>13</v>
      </c>
      <c r="B60" s="5">
        <v>6171</v>
      </c>
      <c r="C60" s="5">
        <v>5194</v>
      </c>
      <c r="D60" s="5"/>
      <c r="E60" s="5"/>
      <c r="F60" s="7">
        <v>29.385999999999999</v>
      </c>
      <c r="G60" s="7">
        <v>36.898000000000003</v>
      </c>
      <c r="H60" s="7">
        <v>70</v>
      </c>
      <c r="I60" s="7">
        <v>17.41</v>
      </c>
      <c r="J60" s="8">
        <v>70</v>
      </c>
      <c r="K60" s="6" t="s">
        <v>30</v>
      </c>
      <c r="L60" s="6"/>
      <c r="M60" s="6" t="s">
        <v>34</v>
      </c>
    </row>
    <row r="61" spans="1:13" x14ac:dyDescent="0.25">
      <c r="A61" s="5">
        <v>13</v>
      </c>
      <c r="B61" s="5">
        <v>6409</v>
      </c>
      <c r="C61" s="5">
        <v>5229</v>
      </c>
      <c r="D61" s="5"/>
      <c r="E61" s="5"/>
      <c r="F61" s="7">
        <v>100</v>
      </c>
      <c r="G61" s="7">
        <v>20</v>
      </c>
      <c r="H61" s="7">
        <v>60</v>
      </c>
      <c r="I61" s="7"/>
      <c r="J61" s="8">
        <v>60</v>
      </c>
      <c r="K61" s="6" t="s">
        <v>35</v>
      </c>
      <c r="L61" s="6"/>
      <c r="M61" s="6" t="s">
        <v>36</v>
      </c>
    </row>
    <row r="62" spans="1:13" x14ac:dyDescent="0.25">
      <c r="A62" s="5"/>
      <c r="B62" s="5"/>
      <c r="C62" s="5"/>
      <c r="D62" s="5"/>
      <c r="E62" s="5"/>
      <c r="F62" s="7"/>
      <c r="G62" s="7"/>
      <c r="H62" s="7"/>
      <c r="I62" s="7"/>
      <c r="J62" s="8"/>
      <c r="K62" s="6"/>
      <c r="L62" s="6"/>
      <c r="M62" s="6"/>
    </row>
    <row r="63" spans="1:13" x14ac:dyDescent="0.25">
      <c r="A63" s="9"/>
      <c r="B63" s="9" t="s">
        <v>43</v>
      </c>
      <c r="C63" s="9"/>
      <c r="D63" s="9"/>
      <c r="E63" s="9"/>
      <c r="F63" s="11">
        <f>SUM(F20:F62)</f>
        <v>11505.166230000003</v>
      </c>
      <c r="G63" s="11">
        <f t="shared" ref="G63:J63" si="2">SUM(G20:G62)</f>
        <v>14002.822260000001</v>
      </c>
      <c r="H63" s="11">
        <f t="shared" si="2"/>
        <v>13778</v>
      </c>
      <c r="I63" s="11">
        <f t="shared" si="2"/>
        <v>5524.9797499999977</v>
      </c>
      <c r="J63" s="11">
        <f t="shared" si="2"/>
        <v>13724</v>
      </c>
      <c r="K63" s="10"/>
      <c r="L63" s="10"/>
      <c r="M63" s="10"/>
    </row>
    <row r="64" spans="1:13" x14ac:dyDescent="0.25">
      <c r="A64" s="5"/>
      <c r="B64" s="5"/>
      <c r="C64" s="5"/>
      <c r="D64" s="5"/>
      <c r="E64" s="5"/>
      <c r="F64" s="7"/>
      <c r="G64" s="7"/>
      <c r="H64" s="7"/>
      <c r="I64" s="7"/>
      <c r="J64" s="8"/>
      <c r="K64" s="6"/>
      <c r="L64" s="6"/>
      <c r="M64" s="6"/>
    </row>
    <row r="65" spans="1:13" x14ac:dyDescent="0.25">
      <c r="A65" s="5">
        <v>13</v>
      </c>
      <c r="B65" s="5">
        <v>3319</v>
      </c>
      <c r="C65" s="5">
        <v>6127</v>
      </c>
      <c r="D65" s="5"/>
      <c r="E65" s="5"/>
      <c r="F65" s="7"/>
      <c r="G65" s="7">
        <v>167.72069999999999</v>
      </c>
      <c r="H65" s="7"/>
      <c r="I65" s="7"/>
      <c r="J65" s="8"/>
      <c r="K65" s="6" t="s">
        <v>37</v>
      </c>
      <c r="L65" s="6"/>
      <c r="M65" s="6" t="s">
        <v>13</v>
      </c>
    </row>
    <row r="66" spans="1:13" x14ac:dyDescent="0.25">
      <c r="A66" s="5">
        <v>13</v>
      </c>
      <c r="B66" s="5">
        <v>3631</v>
      </c>
      <c r="C66" s="5">
        <v>6122</v>
      </c>
      <c r="D66" s="5"/>
      <c r="E66" s="5"/>
      <c r="F66" s="7"/>
      <c r="G66" s="7">
        <v>450</v>
      </c>
      <c r="H66" s="7"/>
      <c r="I66" s="7"/>
      <c r="J66" s="8"/>
      <c r="K66" s="6" t="s">
        <v>38</v>
      </c>
      <c r="L66" s="6"/>
      <c r="M66" s="6" t="s">
        <v>31</v>
      </c>
    </row>
    <row r="67" spans="1:13" x14ac:dyDescent="0.25">
      <c r="A67" s="5"/>
      <c r="B67" s="5"/>
      <c r="C67" s="5"/>
      <c r="D67" s="5"/>
      <c r="E67" s="5"/>
      <c r="F67" s="7"/>
      <c r="G67" s="7"/>
      <c r="H67" s="7"/>
      <c r="I67" s="7"/>
      <c r="J67" s="8"/>
      <c r="K67" s="6"/>
      <c r="L67" s="6"/>
      <c r="M67" s="6"/>
    </row>
    <row r="68" spans="1:13" x14ac:dyDescent="0.25">
      <c r="A68" s="9"/>
      <c r="B68" s="9" t="s">
        <v>44</v>
      </c>
      <c r="C68" s="9"/>
      <c r="D68" s="9"/>
      <c r="E68" s="9"/>
      <c r="F68" s="11">
        <f>SUM(F64:F67)</f>
        <v>0</v>
      </c>
      <c r="G68" s="11">
        <f t="shared" ref="G68:J68" si="3">SUM(G64:G67)</f>
        <v>617.72069999999997</v>
      </c>
      <c r="H68" s="11">
        <f t="shared" si="3"/>
        <v>0</v>
      </c>
      <c r="I68" s="11">
        <f t="shared" si="3"/>
        <v>0</v>
      </c>
      <c r="J68" s="11">
        <f t="shared" si="3"/>
        <v>0</v>
      </c>
      <c r="K68" s="10"/>
      <c r="L68" s="10"/>
      <c r="M68" s="10"/>
    </row>
    <row r="69" spans="1:13" x14ac:dyDescent="0.25">
      <c r="A69" s="5"/>
      <c r="B69" s="5"/>
      <c r="C69" s="5"/>
      <c r="D69" s="5"/>
      <c r="E69" s="5"/>
      <c r="F69" s="7"/>
      <c r="G69" s="7"/>
      <c r="H69" s="7"/>
      <c r="I69" s="7"/>
      <c r="J69" s="8"/>
      <c r="K69" s="6"/>
      <c r="L69" s="6"/>
      <c r="M69" s="6"/>
    </row>
    <row r="70" spans="1:13" x14ac:dyDescent="0.25">
      <c r="A70" s="9"/>
      <c r="B70" s="9" t="s">
        <v>40</v>
      </c>
      <c r="C70" s="9"/>
      <c r="D70" s="9"/>
      <c r="E70" s="9"/>
      <c r="F70" s="11">
        <f>SUM(F68,F63)</f>
        <v>11505.166230000003</v>
      </c>
      <c r="G70" s="11">
        <f t="shared" ref="G70:J70" si="4">SUM(G68,G63)</f>
        <v>14620.542960000001</v>
      </c>
      <c r="H70" s="11">
        <f t="shared" si="4"/>
        <v>13778</v>
      </c>
      <c r="I70" s="11">
        <f t="shared" si="4"/>
        <v>5524.9797499999977</v>
      </c>
      <c r="J70" s="11">
        <f t="shared" si="4"/>
        <v>13724</v>
      </c>
      <c r="K70" s="10"/>
      <c r="L70" s="10"/>
      <c r="M70" s="10"/>
    </row>
    <row r="71" spans="1:13" x14ac:dyDescent="0.25">
      <c r="A71" s="5"/>
      <c r="B71" s="5"/>
      <c r="C71" s="5"/>
      <c r="D71" s="5"/>
      <c r="E71" s="5"/>
      <c r="F71" s="7"/>
      <c r="G71" s="7"/>
      <c r="H71" s="7"/>
      <c r="I71" s="7"/>
      <c r="J71" s="8"/>
      <c r="K71" s="6"/>
      <c r="L71" s="6"/>
      <c r="M71" s="6"/>
    </row>
    <row r="72" spans="1:13" x14ac:dyDescent="0.25">
      <c r="A72" s="9"/>
      <c r="B72" s="9" t="s">
        <v>45</v>
      </c>
      <c r="C72" s="9"/>
      <c r="D72" s="9"/>
      <c r="E72" s="9"/>
      <c r="F72" s="11">
        <f>F19-F70</f>
        <v>-9197.6354300000021</v>
      </c>
      <c r="G72" s="11">
        <f t="shared" ref="G72:J72" si="5">G19-G70</f>
        <v>-11322.112210000001</v>
      </c>
      <c r="H72" s="11">
        <f t="shared" si="5"/>
        <v>-12129</v>
      </c>
      <c r="I72" s="11">
        <f t="shared" si="5"/>
        <v>-3679.3480199999976</v>
      </c>
      <c r="J72" s="11">
        <f t="shared" si="5"/>
        <v>-12724</v>
      </c>
      <c r="K72" s="10"/>
      <c r="L72" s="10"/>
      <c r="M72" s="10"/>
    </row>
    <row r="73" spans="1:13" x14ac:dyDescent="0.25">
      <c r="A73" s="9"/>
      <c r="B73" s="9" t="s">
        <v>46</v>
      </c>
      <c r="C73" s="9"/>
      <c r="D73" s="9"/>
      <c r="E73" s="9"/>
      <c r="F73" s="11">
        <f>F17-F63</f>
        <v>-9197.6354300000021</v>
      </c>
      <c r="G73" s="11">
        <f t="shared" ref="G73:J73" si="6">G17-G63</f>
        <v>-10704.391510000001</v>
      </c>
      <c r="H73" s="11">
        <f t="shared" si="6"/>
        <v>-12129</v>
      </c>
      <c r="I73" s="11">
        <f t="shared" si="6"/>
        <v>-3679.3480199999976</v>
      </c>
      <c r="J73" s="11">
        <f t="shared" si="6"/>
        <v>-12724</v>
      </c>
      <c r="K73" s="10"/>
      <c r="L73" s="10"/>
      <c r="M73" s="10"/>
    </row>
  </sheetData>
  <pageMargins left="0.51181102362204722" right="0.19685039370078741" top="0.19685039370078741" bottom="0.39370078740157483" header="0.19685039370078741" footer="0.19685039370078741"/>
  <pageSetup paperSize="9" scale="60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R2019_13</vt:lpstr>
      <vt:lpstr>'R2019_13'!Názvy_tisku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2018-08-29T05:33:20Z</dcterms:created>
  <dcterms:modified xsi:type="dcterms:W3CDTF">2018-11-27T09:36:57Z</dcterms:modified>
</cp:coreProperties>
</file>